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t6d1cq\"/>
    </mc:Choice>
  </mc:AlternateContent>
  <xr:revisionPtr revIDLastSave="0" documentId="13_ncr:1_{DA01E8A5-2F43-4737-A765-58D2FFDB70CB}" xr6:coauthVersionLast="47" xr6:coauthVersionMax="47" xr10:uidLastSave="{00000000-0000-0000-0000-000000000000}"/>
  <bookViews>
    <workbookView xWindow="1080" yWindow="10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4" i="1"/>
  <c r="F93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<sst xmlns="http://schemas.openxmlformats.org/spreadsheetml/2006/main" count="267" uniqueCount="167">
  <si>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</si>
  <si>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</si>
  <si>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</si>
  <si>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</si>
  <si>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</si>
  <si>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</si>
  <si>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</si>
  <si>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</si>
  <si>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</si>
  <si>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</si>
  <si>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</si>
  <si>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</si>
  <si>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</si>
  <si>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</si>
  <si>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</si>
  <si>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</si>
  <si>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</si>
  <si>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</si>
  <si>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</si>
  <si>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</si>
  <si>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</si>
  <si>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</si>
  <si>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</si>
  <si>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</si>
  <si>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</si>
  <si>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</si>
  <si>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</si>
  <si>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</si>
  <si>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</si>
  <si>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</si>
  <si>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</si>
  <si>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</si>
  <si>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24</t>
  </si>
  <si>
    <t>PPOD N</t>
  </si>
  <si>
    <t>Wyniesienie wyciętych podszytów (teren równy lub falisty)</t>
  </si>
  <si>
    <t xml:space="preserve"> 77</t>
  </si>
  <si>
    <t>WYK-P5WA</t>
  </si>
  <si>
    <t>Wyorywanie bruzd pługiem leśnym z wywyższeniem dna bruzdy na pow. do 0,5 ha</t>
  </si>
  <si>
    <t>KMTR</t>
  </si>
  <si>
    <t xml:space="preserve"> 80</t>
  </si>
  <si>
    <t>WYK-FRECZ</t>
  </si>
  <si>
    <t>Przygotowanie gleby frezem w pasy</t>
  </si>
  <si>
    <t xml:space="preserve"> 85</t>
  </si>
  <si>
    <t>WYK WAŁK</t>
  </si>
  <si>
    <t>Przygotowanie gleby pługofrezarką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</si>
  <si>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</si>
  <si>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</si>
  <si>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</si>
  <si>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</si>
  <si>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</si>
  <si>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</si>
  <si>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TSZT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</si>
  <si>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</si>
  <si>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</si>
  <si>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</si>
  <si>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</si>
  <si>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</si>
  <si>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</si>
  <si>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</si>
  <si>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</si>
  <si>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</si>
  <si>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</si>
  <si>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</si>
  <si>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</si>
  <si>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</si>
  <si>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</si>
  <si>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</si>
  <si>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</si>
  <si>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</si>
  <si>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</si>
  <si>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</si>
  <si>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</si>
  <si>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</si>
  <si>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133</t>
  </si>
  <si>
    <t>ZAB-UPAK</t>
  </si>
  <si>
    <t>Zabezpieczenie upraw przed zwierzyną przez pakułowanie drzewek</t>
  </si>
  <si>
    <t>134</t>
  </si>
  <si>
    <t>ZAB-MCHRN</t>
  </si>
  <si>
    <t>Zabezpieczenie młodników przed spałowaniem przy użyciu repelentów</t>
  </si>
  <si>
    <t>140</t>
  </si>
  <si>
    <t>ZAB-UPAL</t>
  </si>
  <si>
    <t>Zabezpieczenie drzewek przed zwierzyną palikami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</si>
  <si>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</si>
  <si>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</si>
  <si>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</si>
  <si>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</si>
  <si>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</si>
  <si>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</si>
  <si>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</si>
  <si>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</si>
  <si>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</si>
  <si>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</si>
  <si>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</si>
  <si>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</si>
  <si>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</si>
  <si>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</si>
  <si>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</si>
  <si>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</si>
  <si>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</si>
  <si>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</si>
  <si>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162</t>
  </si>
  <si>
    <t>ZW-ZRĘB</t>
  </si>
  <si>
    <t>Zwalczanie mechaniczne szkodników wtórnych poprzez zrębkowanie</t>
  </si>
  <si>
    <t>166</t>
  </si>
  <si>
    <t>SMAR-MECH</t>
  </si>
  <si>
    <t>Mechaniczne smarowanie pni biopreparatem</t>
  </si>
  <si>
    <t>172</t>
  </si>
  <si>
    <t>PPOŻ-PORZ</t>
  </si>
  <si>
    <t>Porządkowanie terenów na pasach przeciwpożarowych</t>
  </si>
  <si>
    <t>360</t>
  </si>
  <si>
    <t>ZB-NASDB</t>
  </si>
  <si>
    <t>Zbiór nasion dęba</t>
  </si>
  <si>
    <t>KG</t>
  </si>
  <si>
    <t>362</t>
  </si>
  <si>
    <t>ZB-NASBRZ</t>
  </si>
  <si>
    <t>Zbiór nasion brzozy</t>
  </si>
  <si>
    <t>369</t>
  </si>
  <si>
    <t>ZB-NASP</t>
  </si>
  <si>
    <t>Zbiór nasion pozostałych gatunków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</si>
  <si>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</si>
  <si>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</si>
  <si>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</si>
  <si>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</si>
  <si>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</si>
  <si>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</si>
  <si>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</si>
  <si>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</si>
  <si>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</si>
  <si>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</si>
  <si>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</si>
  <si>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</si>
  <si>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</si>
  <si>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</si>
  <si>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</si>
  <si>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</si>
  <si>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</si>
  <si>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</si>
  <si>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</si>
  <si>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</si>
  <si>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</si>
  <si>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</si>
  <si>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</si>
  <si>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</si>
  <si>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</si>
  <si>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</si>
  <si>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</si>
  <si>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</si>
  <si>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</si>
  <si>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2025''  składamy niniejszym ofertę na pakiet ZG.MIESZANY.08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</si>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</sst>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2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140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141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142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143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3" t="s">
        <v>144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145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146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147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148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149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1135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3" t="s">
        <v>150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1778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3" t="s">
        <v>151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2515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3" t="s">
        <v>152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458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3.2" customHeight="1" x14ac:dyDescent="0.2"/>
    <row r="49" spans="2:13" s="1" customFormat="1" ht="18.2" customHeight="1" x14ac:dyDescent="0.2">
      <c r="B49" s="13" t="s">
        <v>153</v>
      </c>
      <c r="C49" s="13"/>
      <c r="D49" s="13"/>
      <c r="E49" s="13"/>
      <c r="F49" s="13"/>
      <c r="G49" s="13"/>
      <c r="H49" s="13"/>
      <c r="I49" s="13"/>
      <c r="J49" s="13"/>
      <c r="K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9" t="s">
        <v>10</v>
      </c>
      <c r="M51" s="19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640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9" t="s">
        <v>10</v>
      </c>
      <c r="M54" s="19"/>
    </row>
    <row r="55" spans="2:13" s="1" customFormat="1" ht="59.1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1.75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375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10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18</v>
      </c>
      <c r="G58" s="8">
        <v>2.41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38.8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18</v>
      </c>
      <c r="G59" s="8">
        <v>5.55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18</v>
      </c>
      <c r="G60" s="8">
        <v>2.41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28.7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3.71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38</v>
      </c>
      <c r="G63" s="8">
        <v>2.2799999999999998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14</v>
      </c>
      <c r="G64" s="8">
        <v>14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51</v>
      </c>
      <c r="G65" s="8">
        <v>13.15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20"/>
    </row>
    <row r="66" spans="2:13" s="1" customFormat="1" ht="28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51</v>
      </c>
      <c r="G66" s="8">
        <v>20.23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51</v>
      </c>
      <c r="G67" s="8">
        <v>33.380000000000003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20"/>
    </row>
    <row r="68" spans="2:13" s="1" customFormat="1" ht="28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18</v>
      </c>
      <c r="G68" s="8">
        <v>3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20"/>
    </row>
    <row r="69" spans="2:13" s="1" customFormat="1" ht="28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18</v>
      </c>
      <c r="G69" s="8">
        <v>6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20"/>
    </row>
    <row r="70" spans="2:13" s="1" customFormat="1" ht="28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18</v>
      </c>
      <c r="G70" s="8">
        <v>35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20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18</v>
      </c>
      <c r="G71" s="8">
        <v>9.09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20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18</v>
      </c>
      <c r="G72" s="8">
        <v>11.95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20"/>
    </row>
    <row r="73" spans="2:13" s="1" customFormat="1" ht="28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51</v>
      </c>
      <c r="G73" s="8">
        <v>31.72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20"/>
    </row>
    <row r="74" spans="2:13" s="1" customFormat="1" ht="28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51</v>
      </c>
      <c r="G74" s="8">
        <v>0.7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20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51</v>
      </c>
      <c r="G75" s="8">
        <v>0.12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20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85</v>
      </c>
      <c r="G76" s="8">
        <v>13.3</v>
      </c>
      <c r="H76" s="23">
        <v>0</v>
      </c>
      <c r="I76" s="21">
        <f>ROUND(G76* H76,2)</f>
        <v>0</v>
      </c>
      <c r="J76" s="5">
        <v>23</v>
      </c>
      <c r="K76" s="21">
        <f>ROUND(I76* J76/100,2)</f>
        <v>0</v>
      </c>
      <c r="L76" s="22">
        <f>ROUND(I76+ K76,2)</f>
        <v>0</v>
      </c>
      <c r="M76" s="20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85</v>
      </c>
      <c r="G77" s="8">
        <v>18.649999999999999</v>
      </c>
      <c r="H77" s="23">
        <v>0</v>
      </c>
      <c r="I77" s="21">
        <f>ROUND(G77* H77,2)</f>
        <v>0</v>
      </c>
      <c r="J77" s="5">
        <v>23</v>
      </c>
      <c r="K77" s="21">
        <f>ROUND(I77* J77/100,2)</f>
        <v>0</v>
      </c>
      <c r="L77" s="22">
        <f>ROUND(I77+ K77,2)</f>
        <v>0</v>
      </c>
      <c r="M77" s="20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85</v>
      </c>
      <c r="G78" s="8">
        <v>4.54</v>
      </c>
      <c r="H78" s="23">
        <v>0</v>
      </c>
      <c r="I78" s="21">
        <f>ROUND(G78* H78,2)</f>
        <v>0</v>
      </c>
      <c r="J78" s="5">
        <v>23</v>
      </c>
      <c r="K78" s="21">
        <f>ROUND(I78* J78/100,2)</f>
        <v>0</v>
      </c>
      <c r="L78" s="22">
        <f>ROUND(I78+ K78,2)</f>
        <v>0</v>
      </c>
      <c r="M78" s="20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95</v>
      </c>
      <c r="G79" s="8">
        <v>80</v>
      </c>
      <c r="H79" s="23">
        <v>0</v>
      </c>
      <c r="I79" s="21">
        <f>ROUND(G79* H79,2)</f>
        <v>0</v>
      </c>
      <c r="J79" s="5">
        <v>23</v>
      </c>
      <c r="K79" s="21">
        <f>ROUND(I79* J79/100,2)</f>
        <v>0</v>
      </c>
      <c r="L79" s="22">
        <f>ROUND(I79+ K79,2)</f>
        <v>0</v>
      </c>
      <c r="M79" s="20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99</v>
      </c>
      <c r="G80" s="8">
        <v>10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20"/>
    </row>
    <row r="81" spans="2:14" s="1" customFormat="1" ht="28.7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14</v>
      </c>
      <c r="G81" s="8">
        <v>10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20"/>
    </row>
    <row r="82" spans="2:14" s="1" customFormat="1" ht="19.7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18</v>
      </c>
      <c r="G82" s="8">
        <v>3.42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20"/>
    </row>
    <row r="83" spans="2:14" s="1" customFormat="1" ht="19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18</v>
      </c>
      <c r="G83" s="8">
        <v>0.78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20"/>
    </row>
    <row r="84" spans="2:14" s="1" customFormat="1" ht="19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112</v>
      </c>
      <c r="G84" s="8">
        <v>5000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20"/>
    </row>
    <row r="85" spans="2:14" s="1" customFormat="1" ht="19.7" customHeight="1" x14ac:dyDescent="0.2">
      <c r="B85" s="5">
        <v>36</v>
      </c>
      <c r="C85" s="6" t="s">
        <v>113</v>
      </c>
      <c r="D85" s="6" t="s">
        <v>114</v>
      </c>
      <c r="E85" s="7" t="s">
        <v>115</v>
      </c>
      <c r="F85" s="6" t="s">
        <v>112</v>
      </c>
      <c r="G85" s="8">
        <v>8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20"/>
    </row>
    <row r="86" spans="2:14" s="1" customFormat="1" ht="19.7" customHeight="1" x14ac:dyDescent="0.2">
      <c r="B86" s="5">
        <v>37</v>
      </c>
      <c r="C86" s="6" t="s">
        <v>116</v>
      </c>
      <c r="D86" s="6" t="s">
        <v>117</v>
      </c>
      <c r="E86" s="7" t="s">
        <v>118</v>
      </c>
      <c r="F86" s="6" t="s">
        <v>112</v>
      </c>
      <c r="G86" s="8">
        <v>19.149999999999999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20"/>
    </row>
    <row r="87" spans="2:14" s="1" customFormat="1" ht="19.7" customHeight="1" x14ac:dyDescent="0.2">
      <c r="B87" s="5">
        <v>38</v>
      </c>
      <c r="C87" s="6" t="s">
        <v>119</v>
      </c>
      <c r="D87" s="6" t="s">
        <v>120</v>
      </c>
      <c r="E87" s="7" t="s">
        <v>121</v>
      </c>
      <c r="F87" s="6" t="s">
        <v>95</v>
      </c>
      <c r="G87" s="8">
        <v>152</v>
      </c>
      <c r="H87" s="23">
        <v>0</v>
      </c>
      <c r="I87" s="21">
        <f>ROUND(G87* H87,2)</f>
        <v>0</v>
      </c>
      <c r="J87" s="5">
        <v>8</v>
      </c>
      <c r="K87" s="21">
        <f>ROUND(I87* J87/100,2)</f>
        <v>0</v>
      </c>
      <c r="L87" s="22">
        <f>ROUND(I87+ K87,2)</f>
        <v>0</v>
      </c>
      <c r="M87" s="20"/>
    </row>
    <row r="88" spans="2:14" s="1" customFormat="1" ht="19.7" customHeight="1" x14ac:dyDescent="0.2">
      <c r="B88" s="5">
        <v>39</v>
      </c>
      <c r="C88" s="6" t="s">
        <v>122</v>
      </c>
      <c r="D88" s="6" t="s">
        <v>123</v>
      </c>
      <c r="E88" s="7" t="s">
        <v>124</v>
      </c>
      <c r="F88" s="6" t="s">
        <v>95</v>
      </c>
      <c r="G88" s="8">
        <v>10</v>
      </c>
      <c r="H88" s="23">
        <v>0</v>
      </c>
      <c r="I88" s="21">
        <f>ROUND(G88* H88,2)</f>
        <v>0</v>
      </c>
      <c r="J88" s="5">
        <v>8</v>
      </c>
      <c r="K88" s="21">
        <f>ROUND(I88* J88/100,2)</f>
        <v>0</v>
      </c>
      <c r="L88" s="22">
        <f>ROUND(I88+ K88,2)</f>
        <v>0</v>
      </c>
      <c r="M88" s="20"/>
    </row>
    <row r="89" spans="2:14" s="1" customFormat="1" ht="19.7" customHeight="1" x14ac:dyDescent="0.2">
      <c r="B89" s="5">
        <v>40</v>
      </c>
      <c r="C89" s="6" t="s">
        <v>125</v>
      </c>
      <c r="D89" s="6" t="s">
        <v>126</v>
      </c>
      <c r="E89" s="7" t="s">
        <v>127</v>
      </c>
      <c r="F89" s="6" t="s">
        <v>95</v>
      </c>
      <c r="G89" s="8">
        <v>20</v>
      </c>
      <c r="H89" s="23">
        <v>0</v>
      </c>
      <c r="I89" s="21">
        <f>ROUND(G89* H89,2)</f>
        <v>0</v>
      </c>
      <c r="J89" s="5">
        <v>8</v>
      </c>
      <c r="K89" s="21">
        <f>ROUND(I89* J89/100,2)</f>
        <v>0</v>
      </c>
      <c r="L89" s="22">
        <f>ROUND(I89+ K89,2)</f>
        <v>0</v>
      </c>
      <c r="M89" s="20"/>
    </row>
    <row r="90" spans="2:14" s="1" customFormat="1" ht="19.7" customHeight="1" x14ac:dyDescent="0.2">
      <c r="B90" s="5">
        <v>41</v>
      </c>
      <c r="C90" s="6" t="s">
        <v>128</v>
      </c>
      <c r="D90" s="6" t="s">
        <v>129</v>
      </c>
      <c r="E90" s="7" t="s">
        <v>130</v>
      </c>
      <c r="F90" s="6" t="s">
        <v>95</v>
      </c>
      <c r="G90" s="8">
        <v>55</v>
      </c>
      <c r="H90" s="23">
        <v>0</v>
      </c>
      <c r="I90" s="21">
        <f>ROUND(G90* H90,2)</f>
        <v>0</v>
      </c>
      <c r="J90" s="5">
        <v>8</v>
      </c>
      <c r="K90" s="21">
        <f>ROUND(I90* J90/100,2)</f>
        <v>0</v>
      </c>
      <c r="L90" s="22">
        <f>ROUND(I90+ K90,2)</f>
        <v>0</v>
      </c>
      <c r="M90" s="20"/>
    </row>
    <row r="91" spans="2:14" s="1" customFormat="1" ht="28.7" customHeight="1" x14ac:dyDescent="0.2">
      <c r="B91" s="5">
        <v>42</v>
      </c>
      <c r="C91" s="6" t="s">
        <v>131</v>
      </c>
      <c r="D91" s="6" t="s">
        <v>132</v>
      </c>
      <c r="E91" s="7" t="s">
        <v>133</v>
      </c>
      <c r="F91" s="6" t="s">
        <v>95</v>
      </c>
      <c r="G91" s="8">
        <v>8</v>
      </c>
      <c r="H91" s="23">
        <v>0</v>
      </c>
      <c r="I91" s="21">
        <f>ROUND(G91* H91,2)</f>
        <v>0</v>
      </c>
      <c r="J91" s="5">
        <v>8</v>
      </c>
      <c r="K91" s="21">
        <f>ROUND(I91* J91/100,2)</f>
        <v>0</v>
      </c>
      <c r="L91" s="22">
        <f>ROUND(I91+ K91,2)</f>
        <v>0</v>
      </c>
      <c r="M91" s="20"/>
    </row>
    <row r="92" spans="2:14" s="1" customFormat="1" ht="55.9" customHeight="1" x14ac:dyDescent="0.2"/>
    <row r="93" spans="2:14" s="1" customFormat="1" ht="21.4" customHeight="1" x14ac:dyDescent="0.2">
      <c r="B93" s="15" t="s">
        <v>134</v>
      </c>
      <c r="C93" s="15"/>
      <c r="D93" s="15"/>
      <c r="E93" s="15"/>
      <c r="F93" s="24">
        <f>ROUND(I32+I37+I42+I47+I52+I55+I56+I57+I58+I59+I60+I61+I62+I63+I64+I65+I66+I67+I68+I69+I70+I71+I72+I73+I74+I75+I76+I77+I78+I79+I80+I81+I82+I83+I84+I85+I86+I87+I88+I89+I90+I91,2)</f>
        <v>0</v>
      </c>
      <c r="G93" s="25"/>
      <c r="H93" s="25"/>
      <c r="I93" s="25"/>
      <c r="J93" s="25"/>
      <c r="K93" s="25"/>
      <c r="L93" s="25"/>
      <c r="M93" s="26"/>
    </row>
    <row r="94" spans="2:14" s="1" customFormat="1" ht="21.4" customHeight="1" x14ac:dyDescent="0.2">
      <c r="B94" s="15" t="s">
        <v>135</v>
      </c>
      <c r="C94" s="15"/>
      <c r="D94" s="15"/>
      <c r="E94" s="15"/>
      <c r="F94" s="27">
        <f>ROUND(L32+L37+L42+L47+L52+L55+L56+L57+L58+L59+L60+L61+L62+L63+L64+L65+L66+L67+L68+L69+L70+L71+L72+L73+L74+L75+L76+L77+L78+L79+L80+L81+L82+L83+L84+L85+L86+L87+L88+L89+L90+L91,2)</f>
        <v>0</v>
      </c>
      <c r="G94" s="28"/>
      <c r="H94" s="28"/>
      <c r="I94" s="28"/>
      <c r="J94" s="28"/>
      <c r="K94" s="28"/>
      <c r="L94" s="28"/>
      <c r="M94" s="29"/>
    </row>
    <row r="95" spans="2:14" s="1" customFormat="1" ht="11.1" customHeight="1" x14ac:dyDescent="0.2"/>
    <row r="96" spans="2:14" s="1" customFormat="1" ht="80.099999999999994" customHeight="1" x14ac:dyDescent="0.2">
      <c r="B96" s="31" t="s">
        <v>154</v>
      </c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</row>
    <row r="97" spans="2:14" s="1" customFormat="1" ht="2.65" customHeight="1" x14ac:dyDescent="0.2"/>
    <row r="98" spans="2:14" s="1" customFormat="1" ht="110.1" customHeight="1" x14ac:dyDescent="0.2">
      <c r="B98" s="31" t="s">
        <v>155</v>
      </c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</row>
    <row r="99" spans="2:14" s="1" customFormat="1" ht="5.25" customHeight="1" x14ac:dyDescent="0.2"/>
    <row r="100" spans="2:14" s="1" customFormat="1" ht="110.1" customHeight="1" x14ac:dyDescent="0.2">
      <c r="B100" s="10" t="s">
        <v>156</v>
      </c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</row>
    <row r="101" spans="2:14" s="1" customFormat="1" ht="5.25" customHeight="1" x14ac:dyDescent="0.2"/>
    <row r="102" spans="2:14" s="1" customFormat="1" ht="37.9" customHeight="1" x14ac:dyDescent="0.2">
      <c r="B102" s="32" t="s">
        <v>136</v>
      </c>
      <c r="C102" s="32"/>
      <c r="D102" s="32"/>
      <c r="E102" s="32"/>
      <c r="F102" s="34" t="s">
        <v>137</v>
      </c>
      <c r="G102" s="34"/>
      <c r="H102" s="34"/>
      <c r="I102" s="34"/>
      <c r="J102" s="34"/>
      <c r="K102" s="34"/>
      <c r="L102" s="34"/>
    </row>
    <row r="103" spans="2:14" s="1" customFormat="1" ht="28.7" customHeight="1" x14ac:dyDescent="0.2"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</row>
    <row r="104" spans="2:14" s="1" customFormat="1" ht="28.7" customHeight="1" x14ac:dyDescent="0.2"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2:14" s="1" customFormat="1" ht="28.7" customHeight="1" x14ac:dyDescent="0.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2:14" s="1" customFormat="1" ht="28.7" customHeight="1" x14ac:dyDescent="0.2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4" s="1" customFormat="1" ht="2.65" customHeight="1" x14ac:dyDescent="0.2"/>
    <row r="108" spans="2:14" s="1" customFormat="1" ht="203.1" customHeight="1" x14ac:dyDescent="0.2">
      <c r="B108" s="31" t="s">
        <v>157</v>
      </c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</row>
    <row r="109" spans="2:14" s="1" customFormat="1" ht="2.65" customHeight="1" x14ac:dyDescent="0.2"/>
    <row r="110" spans="2:14" s="1" customFormat="1" ht="36.950000000000003" customHeight="1" x14ac:dyDescent="0.2">
      <c r="B110" s="35" t="s">
        <v>158</v>
      </c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</row>
    <row r="111" spans="2:14" s="1" customFormat="1" ht="2.65" customHeight="1" x14ac:dyDescent="0.2"/>
    <row r="112" spans="2:14" s="1" customFormat="1" ht="37.9" customHeight="1" x14ac:dyDescent="0.2">
      <c r="B112" s="32" t="s">
        <v>138</v>
      </c>
      <c r="C112" s="32"/>
      <c r="D112" s="32"/>
      <c r="E112" s="32"/>
      <c r="F112" s="36" t="s">
        <v>139</v>
      </c>
      <c r="G112" s="36"/>
      <c r="H112" s="36"/>
      <c r="I112" s="36"/>
      <c r="J112" s="36"/>
      <c r="K112" s="36"/>
      <c r="L112" s="36"/>
    </row>
    <row r="113" spans="2:14" s="1" customFormat="1" ht="28.7" customHeight="1" x14ac:dyDescent="0.2"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</row>
    <row r="114" spans="2:14" s="1" customFormat="1" ht="28.7" customHeight="1" x14ac:dyDescent="0.2"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</row>
    <row r="115" spans="2:14" s="1" customFormat="1" ht="28.7" customHeight="1" x14ac:dyDescent="0.2"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</row>
    <row r="116" spans="2:14" s="1" customFormat="1" ht="28.7" customHeight="1" x14ac:dyDescent="0.2"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</row>
    <row r="117" spans="2:14" s="1" customFormat="1" ht="2.65" customHeight="1" x14ac:dyDescent="0.2"/>
    <row r="118" spans="2:14" s="1" customFormat="1" ht="159.94999999999999" customHeight="1" x14ac:dyDescent="0.2">
      <c r="B118" s="31" t="s">
        <v>159</v>
      </c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</row>
    <row r="119" spans="2:14" s="1" customFormat="1" ht="2.65" customHeight="1" x14ac:dyDescent="0.2"/>
    <row r="120" spans="2:14" s="1" customFormat="1" ht="54.95" customHeight="1" x14ac:dyDescent="0.2">
      <c r="B120" s="31" t="s">
        <v>160</v>
      </c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</row>
    <row r="121" spans="2:14" s="1" customFormat="1" ht="2.65" customHeight="1" x14ac:dyDescent="0.2"/>
    <row r="122" spans="2:14" s="1" customFormat="1" ht="60" customHeight="1" x14ac:dyDescent="0.2">
      <c r="B122" s="10" t="s">
        <v>161</v>
      </c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</row>
    <row r="123" spans="2:14" s="1" customFormat="1" ht="2.65" customHeight="1" x14ac:dyDescent="0.2"/>
    <row r="124" spans="2:14" s="1" customFormat="1" ht="48" customHeight="1" x14ac:dyDescent="0.2">
      <c r="B124" s="10" t="s">
        <v>162</v>
      </c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2:14" s="1" customFormat="1" ht="2.65" customHeight="1" x14ac:dyDescent="0.2"/>
    <row r="126" spans="2:14" s="1" customFormat="1" ht="125.1" customHeight="1" x14ac:dyDescent="0.2">
      <c r="B126" s="31" t="s">
        <v>163</v>
      </c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</row>
    <row r="127" spans="2:14" s="1" customFormat="1" ht="2.65" customHeight="1" x14ac:dyDescent="0.2"/>
    <row r="128" spans="2:14" s="1" customFormat="1" ht="84.95" customHeight="1" x14ac:dyDescent="0.2">
      <c r="B128" s="31" t="s">
        <v>164</v>
      </c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</row>
    <row r="129" spans="2:10" s="1" customFormat="1" ht="86.85" customHeight="1" x14ac:dyDescent="0.2"/>
    <row r="130" spans="2:10" s="1" customFormat="1" ht="17.649999999999999" customHeight="1" x14ac:dyDescent="0.2">
      <c r="I130" s="17" t="s">
        <v>165</v>
      </c>
      <c r="J130" s="17"/>
    </row>
    <row r="131" spans="2:10" s="1" customFormat="1" ht="145.15" customHeight="1" x14ac:dyDescent="0.2"/>
    <row r="132" spans="2:10" s="1" customFormat="1" ht="81.599999999999994" customHeight="1" x14ac:dyDescent="0.2">
      <c r="B132" s="12" t="s">
        <v>166</v>
      </c>
      <c r="C132" s="12"/>
      <c r="D132" s="12"/>
      <c r="E132" s="12"/>
      <c r="F132" s="12"/>
      <c r="G132" s="12"/>
      <c r="H132" s="12"/>
      <c r="I132" s="12"/>
      <c r="J132" s="12"/>
    </row>
  </sheetData>
  <mergeCells count="106">
    <mergeCell ref="L88:M88"/>
    <mergeCell ref="L89:M89"/>
    <mergeCell ref="L90:M90"/>
    <mergeCell ref="L91:M91"/>
    <mergeCell ref="B16:I16"/>
    <mergeCell ref="B18:I18"/>
    <mergeCell ref="B20:I20"/>
    <mergeCell ref="B22:I22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4:D4"/>
    <mergeCell ref="B44:K44"/>
    <mergeCell ref="B49:K49"/>
    <mergeCell ref="B6:D6"/>
    <mergeCell ref="B8:D8"/>
    <mergeCell ref="B93:E93"/>
    <mergeCell ref="B94:E94"/>
    <mergeCell ref="B96:N96"/>
    <mergeCell ref="B98:N98"/>
    <mergeCell ref="E14:G14"/>
    <mergeCell ref="F93:M93"/>
    <mergeCell ref="F94:M94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B126:N126"/>
    <mergeCell ref="B128:N128"/>
    <mergeCell ref="B132:J132"/>
    <mergeCell ref="B24:L24"/>
    <mergeCell ref="B26:L26"/>
    <mergeCell ref="B29:K29"/>
    <mergeCell ref="B34:K34"/>
    <mergeCell ref="B39:K39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  <mergeCell ref="F116:L116"/>
    <mergeCell ref="I130:J130"/>
    <mergeCell ref="L63:M63"/>
    <mergeCell ref="B112:E112"/>
    <mergeCell ref="B113:E113"/>
    <mergeCell ref="B114:E114"/>
    <mergeCell ref="B115:E115"/>
    <mergeCell ref="B116:E116"/>
    <mergeCell ref="B118:N118"/>
    <mergeCell ref="B120:N120"/>
    <mergeCell ref="B122:N122"/>
    <mergeCell ref="B124:N124"/>
    <mergeCell ref="B10:D11"/>
    <mergeCell ref="B100:N100"/>
    <mergeCell ref="B102:E102"/>
    <mergeCell ref="B103:E103"/>
    <mergeCell ref="B104:E104"/>
    <mergeCell ref="B105:E105"/>
    <mergeCell ref="B106:E106"/>
    <mergeCell ref="B108:N108"/>
    <mergeCell ref="B110:N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2024-10-22T17:50:17Z</dcterms:created>
  <dcterms:modified xsi:type="dcterms:W3CDTF">2024-10-22T17:51:57Z</dcterms:modified>
</cp:coreProperties>
</file>